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PERATURAN KALURAHAN 2023\1. PERTANGGUNGJAWABAN APBDES\"/>
    </mc:Choice>
  </mc:AlternateContent>
  <bookViews>
    <workbookView xWindow="0" yWindow="0" windowWidth="20490" windowHeight="8745" activeTab="1"/>
  </bookViews>
  <sheets>
    <sheet name="APBKAL 2022" sheetId="1" r:id="rId1"/>
    <sheet name="APBKAL 2023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7" l="1"/>
  <c r="F60" i="7"/>
  <c r="F49" i="7"/>
  <c r="F34" i="7"/>
  <c r="F4" i="7"/>
  <c r="G30" i="1" l="1"/>
  <c r="F30" i="1"/>
  <c r="E30" i="1"/>
  <c r="G29" i="1"/>
  <c r="G28" i="1"/>
  <c r="F24" i="1"/>
  <c r="E24" i="1"/>
  <c r="G24" i="1" s="1"/>
  <c r="G23" i="1"/>
  <c r="G22" i="1"/>
  <c r="G21" i="1"/>
  <c r="G20" i="1"/>
  <c r="G19" i="1"/>
  <c r="F16" i="1"/>
  <c r="F25" i="1" s="1"/>
  <c r="F31" i="1" s="1"/>
  <c r="E16" i="1"/>
  <c r="E25" i="1" s="1"/>
  <c r="G15" i="1"/>
  <c r="G14" i="1"/>
  <c r="G13" i="1"/>
  <c r="G12" i="1"/>
  <c r="G11" i="1"/>
  <c r="G10" i="1"/>
  <c r="G8" i="1"/>
  <c r="G25" i="1" l="1"/>
  <c r="G16" i="1"/>
  <c r="E31" i="1"/>
  <c r="G31" i="1" s="1"/>
</calcChain>
</file>

<file path=xl/sharedStrings.xml><?xml version="1.0" encoding="utf-8"?>
<sst xmlns="http://schemas.openxmlformats.org/spreadsheetml/2006/main" count="276" uniqueCount="125">
  <si>
    <t>PENDAPATAN</t>
  </si>
  <si>
    <t>Dana Desa</t>
  </si>
  <si>
    <t>Pendapatan Lain lain</t>
  </si>
  <si>
    <t>JUMLAH PENDAPATAN</t>
  </si>
  <si>
    <t>BELANJA</t>
  </si>
  <si>
    <t>Bidang Penangulangan Bencana, Keadaan Darurat dan Mendesak Desa</t>
  </si>
  <si>
    <t>PEMBIAYAAN</t>
  </si>
  <si>
    <t>PEMBIAYAAN NETTO</t>
  </si>
  <si>
    <t>SILPA TAHUN BERJALAN</t>
  </si>
  <si>
    <t xml:space="preserve">JUMLAH BELANJA </t>
  </si>
  <si>
    <t>SURPLUS/(DEFISIT)</t>
  </si>
  <si>
    <t xml:space="preserve">Penerimaan Pembiayaan </t>
  </si>
  <si>
    <t>Pengeluaran Pembiayaan</t>
  </si>
  <si>
    <t>Ref</t>
  </si>
  <si>
    <t>Anggaran</t>
  </si>
  <si>
    <t>Realisasi</t>
  </si>
  <si>
    <t>Kabupaten Gunungkidul</t>
  </si>
  <si>
    <t>Bidang Pelaksanaan Pembangunan Desa</t>
  </si>
  <si>
    <t>Bidang Pembinaan Kemasyaratan Desa</t>
  </si>
  <si>
    <t xml:space="preserve">Bidang Penyelenggaraan pemerintah Desa   </t>
  </si>
  <si>
    <t>Bidang Pemberdayaan Masyarakat Desa</t>
  </si>
  <si>
    <t xml:space="preserve">Pendapatan Asli Desa </t>
  </si>
  <si>
    <t>Pendapatan Transfer</t>
  </si>
  <si>
    <t xml:space="preserve">Bagian dr hasil pajak dan Retribusi Daerah </t>
  </si>
  <si>
    <t>Alokasi Dana Desa</t>
  </si>
  <si>
    <t xml:space="preserve">Bantuan Keuangan Propinsi </t>
  </si>
  <si>
    <t>Bantuan Keuangan Kabupaten/kota</t>
  </si>
  <si>
    <t>C.2</t>
  </si>
  <si>
    <t>C.3</t>
  </si>
  <si>
    <t>C.4</t>
  </si>
  <si>
    <t>C.6</t>
  </si>
  <si>
    <t>C.7</t>
  </si>
  <si>
    <t>C.8</t>
  </si>
  <si>
    <t>Penghasilan Tetap dan Tunjangan Perangkat Desa</t>
  </si>
  <si>
    <t>Lebih / (Kurang)</t>
  </si>
  <si>
    <t>Kegiatan Penanggulangan Bencana</t>
  </si>
  <si>
    <t>Operasional PKK</t>
  </si>
  <si>
    <t>Operasional Karang Taruna</t>
  </si>
  <si>
    <t>Pengembangan Sistem Informasi Desa</t>
  </si>
  <si>
    <t>Penyusunan, Pendataan, dan Pemutakhiran Profil Desa</t>
  </si>
  <si>
    <t>Operasional LPMD</t>
  </si>
  <si>
    <t>LAPORAN REALISASI APB DESA PEMERINTAH KALURAHAN GADING</t>
  </si>
  <si>
    <t xml:space="preserve">Kapanewon Playen </t>
  </si>
  <si>
    <t>Penanganan Keadaan Mendesak</t>
  </si>
  <si>
    <t>BIDANG PEMBANGUNAN</t>
  </si>
  <si>
    <t>BIDANG PEMBINAAN MASYARAKAT</t>
  </si>
  <si>
    <t>BIDANG PENANGGULANGAN BENCANA DAN MENDESAK</t>
  </si>
  <si>
    <t>TAHUN ANGGARAN 2022</t>
  </si>
  <si>
    <t>BIDANG PENYELENGGARAAN PEMERINTAHAN DESA</t>
  </si>
  <si>
    <t>01</t>
  </si>
  <si>
    <t>Penghasilan Tetap dan Tunjangan Kepala Desa dan Perangkat Desa</t>
  </si>
  <si>
    <t>02</t>
  </si>
  <si>
    <t>03</t>
  </si>
  <si>
    <t>Penyediaan Jaminan Sosial Bagi Kepala Desa dan Perangkat Desa</t>
  </si>
  <si>
    <t>04</t>
  </si>
  <si>
    <t>Operasional Pemerintah Desa ( ATK, Honor PKPKD dan PPKD dll)</t>
  </si>
  <si>
    <t>05</t>
  </si>
  <si>
    <t>Penyediaan Tunjangan BPD</t>
  </si>
  <si>
    <t>06</t>
  </si>
  <si>
    <t>Penyediaan Operasional BPD( rapat,ATK, Makan Minum, Pakaian seragam, Listrik dll)</t>
  </si>
  <si>
    <t>07</t>
  </si>
  <si>
    <t>Penyediaan Insentif / Operasional RT RW</t>
  </si>
  <si>
    <t>08</t>
  </si>
  <si>
    <t>Penyelenggaraan pemerintah yang dibiayai Dana Desa</t>
  </si>
  <si>
    <t>Lain-lain Sub Bidang Siltab dan Operasional Pemerintah Desa (honor THL)</t>
  </si>
  <si>
    <t>Pembanguan/Rehabilitasi/Peningkatan gedung/prasarana kantor desa (Rehap Atap Kantor Desa)</t>
  </si>
  <si>
    <t>Pengadaan peralatan kerja</t>
  </si>
  <si>
    <t>Pengadaan mebeleur (kursi rapat dan kursi kerja)</t>
  </si>
  <si>
    <t>Penyediaan jasa perbaikan/servis mebeleur (servis kursi mebeler)</t>
  </si>
  <si>
    <t>Rehabilitasi/Pemeliharaan Kendaraan Dinas/Operasional</t>
  </si>
  <si>
    <t>Rehabilitasi/Penyediaan Jasa Perbaikan/ servis peralatan kerja</t>
  </si>
  <si>
    <t>Pengelolaan Administrasi dan Kearsipan Pemerintah Desa</t>
  </si>
  <si>
    <t>Penyusunan Monografi Desa</t>
  </si>
  <si>
    <t>Penyelenggaran Musyawarah Perencanaan Desa/Pembahasan APBDes(Reguler)</t>
  </si>
  <si>
    <t>Penyelenggaran musyawarah Desa lainya (musdus,rembug desa non reguler)</t>
  </si>
  <si>
    <t>Penyusunan Dokumen Perencanaan Desa( RPJMDesa/RKPDesa dll)</t>
  </si>
  <si>
    <t>Penyusunan Dokumen Keuangan Desa ( APBDes,APBDes Perubahan,LPJ dll)</t>
  </si>
  <si>
    <t>Penyusunan Kebijakan Desa (perdes, Perkades lainnya)</t>
  </si>
  <si>
    <t>Penyusunan Laporan Kepala Desa (LPPD, IPPD, LKPD)</t>
  </si>
  <si>
    <t>Penyusunan Laporan keuangan bulanan/ SPJ dan semesteran</t>
  </si>
  <si>
    <t>Pengisian Perangkat Desa</t>
  </si>
  <si>
    <t>Penghargaan Purna Tugas Bagi Aparatur Pemerintah Desa</t>
  </si>
  <si>
    <t>Administrasi pajak bumi dan bangunan</t>
  </si>
  <si>
    <t>BIDANG PELAKSANAAN PEMBANGUNAN DESA</t>
  </si>
  <si>
    <t>Penyelenggaraan PAUD/TK/TPA/TKA/TPQ/ Madrasah Non Formal milik Desa (Honor dan Pakauian Pendidik PAUD)</t>
  </si>
  <si>
    <t>Pembangunan Perpustakaan Milik Desa</t>
  </si>
  <si>
    <t>Lain-lain Kegiatan Sub Bidang Pendidikan</t>
  </si>
  <si>
    <t>Penyelenggaraan Posyandu (Makanan Tambahan, Kelas Bumil, Lansia, Insentif)</t>
  </si>
  <si>
    <t>Penyuluhan dan pelatihan bidang kesehatan ( untuk masyarakat, tenaga dan kader kesehatan)</t>
  </si>
  <si>
    <t>Penyelenggaraan Desa Siaga Kesehatan</t>
  </si>
  <si>
    <t>Pembinaan Gerakan masyarakat Hidup Sehat (Germas)</t>
  </si>
  <si>
    <t>Insentif Kader Kesehatan/ KB</t>
  </si>
  <si>
    <t>Pembangunan/ Rehabilitasi/ Peningkatan/ Pengerasan Jalan Lingkungan Pemukiman</t>
  </si>
  <si>
    <t xml:space="preserve">Pembangunan/ Rehabilitasi/ Peningkatan/ Pengerasan Jalan Usaha Tani </t>
  </si>
  <si>
    <t>Pembangunan/  Peningkatan Prasarana Jalan Desa (selokan)</t>
  </si>
  <si>
    <t>Pembangunan/  Balai Desa atau Balai Kemasyarakatan</t>
  </si>
  <si>
    <t>Pemberian stimulan jamban sehat</t>
  </si>
  <si>
    <t>Penyelenggaraan informasi publik desa (poster, baliho,dll)</t>
  </si>
  <si>
    <t>Pembinaan kelembagaan Desa tangguh bencana</t>
  </si>
  <si>
    <t>Lain-lain sub bidang Ketentraman, Ketertiban umum dan Perlindungan masyarakat</t>
  </si>
  <si>
    <t>Penyelenggaraan Festival Kesenian, Adat/ kebudayaan, dan Keagamaan (HUT RI, Raya Keagamaan)</t>
  </si>
  <si>
    <t>Pembinaan Karang Taruna</t>
  </si>
  <si>
    <t>Pembinaan LPMD</t>
  </si>
  <si>
    <t>Pembinaan PKK</t>
  </si>
  <si>
    <t>Optimalisasi peran Tim Koordinasi Penanggulangan Kemiskinan Desa (TKPK)</t>
  </si>
  <si>
    <t>SUB BIDANG PEMBERDAYAAN MASYARAKAT</t>
  </si>
  <si>
    <t>Lain-lain Sub bidang Kelautan dan Perikanan</t>
  </si>
  <si>
    <t>Pembangunan Irigasi Sederhana</t>
  </si>
  <si>
    <t>Pembinaan Gapoktan</t>
  </si>
  <si>
    <t>Lain-lain Sub bidang Pertanian dan Peternakan</t>
  </si>
  <si>
    <t>Peningkatan Kapasitas Perangkat Desa</t>
  </si>
  <si>
    <t>Peningkatan kapasitas BPD</t>
  </si>
  <si>
    <t>Pelatihan dan penguatan disabilitas</t>
  </si>
  <si>
    <t>BIDANG PENANGGULANGAN BENCANA, DARURAT DAN MENDESAK DESA</t>
  </si>
  <si>
    <t>ANGGARAN PENDAPATAN DAN BELANJA KALURAHAN GADING</t>
  </si>
  <si>
    <t>TAHUN 2023</t>
  </si>
  <si>
    <t>BINDANG PENYELENGGARAAN PEMERINTAHAN</t>
  </si>
  <si>
    <t xml:space="preserve">BIDANG PEMBINAAN </t>
  </si>
  <si>
    <t>BIDANG PEMBERDAYAAN</t>
  </si>
  <si>
    <t>APBKAL 2023</t>
  </si>
  <si>
    <t>PENYELENGARAAN PEMERINTAHAN</t>
  </si>
  <si>
    <t>PEMBANGUNAN</t>
  </si>
  <si>
    <t>PEMBINAAN</t>
  </si>
  <si>
    <t>PEMBERDAYAAN</t>
  </si>
  <si>
    <t>BENCANA DAN DARURAT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</si>
</sst>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Rp&quot;* #,##0_-;\-&quot;Rp&quot;* #,##0_-;_-&quot;Rp&quot;* &quot;-&quot;_-;_-@_-"/>
    <numFmt numFmtId="164" formatCode="_(* #,##0_);_(* \(#,##0\);_(* &quot;-&quot;_);_(@_)"/>
    <numFmt numFmtId="165" formatCode="_(* #,##0.00_);_(* \(#,##0.0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sz val="8.5"/>
      <color theme="1"/>
      <name val="Bookman Old Style"/>
      <family val="1"/>
    </font>
    <font>
      <sz val="11.5"/>
      <color theme="1"/>
      <name val="Bookman Old Style"/>
      <family val="1"/>
    </font>
    <font>
      <sz val="9.5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8.5"/>
      <color theme="1"/>
      <name val="Bookman Old Style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4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4" xfId="0" applyFont="1" applyBorder="1" applyAlignment="1">
      <alignment vertical="center"/>
    </xf>
    <xf numFmtId="0" fontId="0" fillId="0" borderId="0" xfId="0" applyBorder="1"/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4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Fill="1" applyBorder="1"/>
    <xf numFmtId="164" fontId="0" fillId="0" borderId="2" xfId="1" applyFont="1" applyBorder="1"/>
    <xf numFmtId="164" fontId="0" fillId="0" borderId="7" xfId="1" applyFont="1" applyBorder="1" applyAlignment="1">
      <alignment horizontal="center"/>
    </xf>
    <xf numFmtId="164" fontId="0" fillId="0" borderId="0" xfId="1" applyFont="1" applyBorder="1"/>
    <xf numFmtId="164" fontId="0" fillId="0" borderId="0" xfId="1" applyFont="1"/>
    <xf numFmtId="164" fontId="0" fillId="0" borderId="3" xfId="1" applyFont="1" applyBorder="1"/>
    <xf numFmtId="164" fontId="0" fillId="0" borderId="8" xfId="1" applyFont="1" applyBorder="1" applyAlignment="1">
      <alignment horizontal="center"/>
    </xf>
    <xf numFmtId="164" fontId="0" fillId="0" borderId="5" xfId="1" applyFont="1" applyBorder="1"/>
    <xf numFmtId="164" fontId="0" fillId="0" borderId="0" xfId="0" applyNumberFormat="1"/>
    <xf numFmtId="164" fontId="0" fillId="0" borderId="0" xfId="1" applyFont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164" fontId="7" fillId="0" borderId="5" xfId="1" applyFont="1" applyBorder="1"/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/>
    <xf numFmtId="164" fontId="7" fillId="0" borderId="7" xfId="1" applyFont="1" applyBorder="1"/>
    <xf numFmtId="164" fontId="7" fillId="0" borderId="8" xfId="1" applyFont="1" applyBorder="1"/>
    <xf numFmtId="0" fontId="3" fillId="0" borderId="0" xfId="0" applyFont="1" applyBorder="1" applyAlignment="1">
      <alignment horizontal="left" vertical="center" wrapText="1"/>
    </xf>
    <xf numFmtId="0" fontId="12" fillId="0" borderId="11" xfId="2" quotePrefix="1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165" fontId="10" fillId="0" borderId="11" xfId="3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165" fontId="9" fillId="0" borderId="11" xfId="4" applyNumberFormat="1" applyFont="1" applyFill="1" applyBorder="1" applyAlignment="1">
      <alignment horizontal="left" vertical="center" wrapText="1"/>
    </xf>
    <xf numFmtId="0" fontId="10" fillId="0" borderId="11" xfId="5" applyFont="1" applyFill="1" applyBorder="1" applyAlignment="1">
      <alignment horizontal="left" vertical="center" wrapText="1"/>
    </xf>
    <xf numFmtId="165" fontId="10" fillId="0" borderId="11" xfId="5" applyNumberFormat="1" applyFont="1" applyFill="1" applyBorder="1" applyAlignment="1">
      <alignment horizontal="left" vertical="center" wrapText="1"/>
    </xf>
    <xf numFmtId="0" fontId="12" fillId="0" borderId="11" xfId="2" applyFont="1" applyFill="1" applyBorder="1" applyAlignment="1">
      <alignment horizontal="left" vertical="center" wrapText="1"/>
    </xf>
    <xf numFmtId="165" fontId="9" fillId="0" borderId="11" xfId="6" applyNumberFormat="1" applyFont="1" applyFill="1" applyBorder="1" applyAlignment="1">
      <alignment horizontal="left" vertical="center" wrapText="1"/>
    </xf>
    <xf numFmtId="0" fontId="9" fillId="0" borderId="11" xfId="0" quotePrefix="1" applyFont="1" applyFill="1" applyBorder="1" applyAlignment="1">
      <alignment horizontal="left" vertical="center" wrapText="1"/>
    </xf>
    <xf numFmtId="165" fontId="12" fillId="0" borderId="11" xfId="3" applyFont="1" applyFill="1" applyBorder="1" applyAlignment="1">
      <alignment horizontal="left" vertical="center" wrapText="1"/>
    </xf>
    <xf numFmtId="0" fontId="10" fillId="0" borderId="11" xfId="2" quotePrefix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9" xfId="2" quotePrefix="1" applyFont="1" applyFill="1" applyBorder="1" applyAlignment="1">
      <alignment horizontal="left" vertical="center" wrapText="1"/>
    </xf>
    <xf numFmtId="0" fontId="11" fillId="0" borderId="10" xfId="2" quotePrefix="1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5" fillId="0" borderId="9" xfId="5" applyFont="1" applyFill="1" applyBorder="1" applyAlignment="1">
      <alignment horizontal="left" vertical="center" wrapText="1"/>
    </xf>
    <xf numFmtId="0" fontId="15" fillId="0" borderId="10" xfId="5" applyFont="1" applyFill="1" applyBorder="1" applyAlignment="1">
      <alignment horizontal="left" vertical="center" wrapText="1"/>
    </xf>
    <xf numFmtId="165" fontId="0" fillId="0" borderId="0" xfId="0" applyNumberFormat="1"/>
    <xf numFmtId="4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</cellXfs>
  <cellStyles count="7">
    <cellStyle name="Comma [0]" xfId="1" builtinId="6"/>
    <cellStyle name="Comma 2" xfId="3"/>
    <cellStyle name="Comma 2 2" xfId="4"/>
    <cellStyle name="Normal" xfId="0" builtinId="0"/>
    <cellStyle name="Normal 2" xfId="2"/>
    <cellStyle name="Normal 2 2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TABEL BELANJA APBKAL GADING TAHUN 2022</a:t>
            </a:r>
          </a:p>
        </c:rich>
      </c:tx>
      <c:layout/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cat>
            <c:strRef>
              <c:f>'APBKAL 2022'!$C$33:$C$37</c:f>
              <c:strCache>
                <c:ptCount val="5"/>
                <c:pt idx="0">
                  <c:v>PENYELENGARAAN PEMERINTAHAN</c:v>
                </c:pt>
                <c:pt idx="1">
                  <c:v>PEMBANGUNAN</c:v>
                </c:pt>
                <c:pt idx="2">
                  <c:v>PEMBINAAN</c:v>
                </c:pt>
                <c:pt idx="3">
                  <c:v>PEMBERDAYAAN</c:v>
                </c:pt>
                <c:pt idx="4">
                  <c:v>BENCANA DAN DARURAT</c:v>
                </c:pt>
              </c:strCache>
            </c:strRef>
          </c:cat>
          <c:val>
            <c:numRef>
              <c:f>'APBKAL 2022'!$D$33:$D$37</c:f>
              <c:numCache>
                <c:formatCode>_(* #,##0_);_(* \(#,##0\);_(* "-"_);_(@_)</c:formatCode>
                <c:ptCount val="5"/>
                <c:pt idx="0">
                  <c:v>1011323345</c:v>
                </c:pt>
                <c:pt idx="1">
                  <c:v>683992500</c:v>
                </c:pt>
                <c:pt idx="2">
                  <c:v>20215000</c:v>
                </c:pt>
                <c:pt idx="3">
                  <c:v>193004000</c:v>
                </c:pt>
                <c:pt idx="4">
                  <c:v>452030000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38600592"/>
        <c:axId val="-338598416"/>
        <c:axId val="0"/>
      </c:bar3DChart>
      <c:catAx>
        <c:axId val="-33860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8598416"/>
        <c:crosses val="autoZero"/>
        <c:auto val="1"/>
        <c:lblAlgn val="ctr"/>
        <c:lblOffset val="100"/>
        <c:noMultiLvlLbl val="0"/>
      </c:catAx>
      <c:valAx>
        <c:axId val="-33859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8600592"/>
        <c:crosses val="autoZero"/>
        <c:crossBetween val="between"/>
      </c:valAx>
      <c:spPr>
        <a:solidFill>
          <a:schemeClr val="tx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APBKAL</a:t>
            </a:r>
            <a:r>
              <a:rPr lang="en-US" baseline="0"/>
              <a:t> TAHUN 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'APBKAL 2023'!$H$4:$H$8</c:f>
              <c:strCache>
                <c:ptCount val="5"/>
                <c:pt idx="0">
                  <c:v>BINDANG PENYELENGGARAAN PEMERINTAHAN</c:v>
                </c:pt>
                <c:pt idx="1">
                  <c:v>BIDANG PEMBANGUNAN</c:v>
                </c:pt>
                <c:pt idx="2">
                  <c:v>BIDANG PEMBINAAN </c:v>
                </c:pt>
                <c:pt idx="3">
                  <c:v>BIDANG PEMBERDAYAAN</c:v>
                </c:pt>
                <c:pt idx="4">
                  <c:v>BIDANG PENANGGULANGAN BENCANA DAN MENDESAK</c:v>
                </c:pt>
              </c:strCache>
            </c:strRef>
          </c:cat>
          <c:val>
            <c:numRef>
              <c:f>'APBKAL 2023'!$I$4:$I$8</c:f>
              <c:numCache>
                <c:formatCode>_("Rp"* #,##0_);_("Rp"* \(#,##0\);_("Rp"* "-"_);_(@_)</c:formatCode>
                <c:ptCount val="5"/>
                <c:pt idx="0">
                  <c:v>1073004526</c:v>
                </c:pt>
                <c:pt idx="1">
                  <c:v>1058511500</c:v>
                </c:pt>
                <c:pt idx="2">
                  <c:v>34455000</c:v>
                </c:pt>
                <c:pt idx="3">
                  <c:v>213260500</c:v>
                </c:pt>
                <c:pt idx="4">
                  <c:v>127650000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100012</xdr:rowOff>
    </xdr:from>
    <xdr:to>
      <xdr:col>6</xdr:col>
      <xdr:colOff>876300</xdr:colOff>
      <xdr:row>48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8</xdr:row>
      <xdr:rowOff>204787</xdr:rowOff>
    </xdr:from>
    <xdr:to>
      <xdr:col>8</xdr:col>
      <xdr:colOff>1000125</xdr:colOff>
      <xdr:row>23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topLeftCell="A24" workbookViewId="0">
      <selection activeCell="K36" sqref="K36"/>
    </sheetView>
  </sheetViews>
  <sheetFormatPr defaultRowHeight="15" x14ac:dyDescent="0.25"/>
  <cols>
    <col min="1" max="2" width="5.5703125" style="1" customWidth="1"/>
    <col min="3" max="3" width="32.42578125" customWidth="1"/>
    <col min="5" max="7" width="16.140625" style="23" customWidth="1"/>
    <col min="8" max="8" width="11.5703125" bestFit="1" customWidth="1"/>
  </cols>
  <sheetData>
    <row r="1" spans="1:7" ht="15" customHeight="1" x14ac:dyDescent="0.25">
      <c r="A1" s="55" t="s">
        <v>41</v>
      </c>
      <c r="B1" s="56"/>
      <c r="C1" s="56"/>
      <c r="D1" s="56"/>
      <c r="E1" s="56"/>
      <c r="F1" s="56"/>
      <c r="G1" s="57"/>
    </row>
    <row r="2" spans="1:7" x14ac:dyDescent="0.25">
      <c r="A2" s="58" t="s">
        <v>42</v>
      </c>
      <c r="B2" s="59"/>
      <c r="C2" s="59"/>
      <c r="D2" s="59"/>
      <c r="E2" s="59"/>
      <c r="F2" s="59"/>
      <c r="G2" s="60"/>
    </row>
    <row r="3" spans="1:7" ht="15" customHeight="1" x14ac:dyDescent="0.25">
      <c r="A3" s="58" t="s">
        <v>16</v>
      </c>
      <c r="B3" s="59"/>
      <c r="C3" s="59"/>
      <c r="D3" s="59"/>
      <c r="E3" s="59"/>
      <c r="F3" s="59"/>
      <c r="G3" s="60"/>
    </row>
    <row r="4" spans="1:7" ht="15" customHeight="1" x14ac:dyDescent="0.25">
      <c r="A4" s="61" t="s">
        <v>47</v>
      </c>
      <c r="B4" s="62"/>
      <c r="C4" s="62"/>
      <c r="D4" s="62"/>
      <c r="E4" s="62"/>
      <c r="F4" s="62"/>
      <c r="G4" s="63"/>
    </row>
    <row r="5" spans="1:7" x14ac:dyDescent="0.25">
      <c r="A5" s="2"/>
      <c r="B5" s="13"/>
      <c r="C5" s="3"/>
      <c r="D5" s="3"/>
      <c r="E5" s="20"/>
      <c r="F5" s="20"/>
      <c r="G5" s="24"/>
    </row>
    <row r="6" spans="1:7" ht="15.75" x14ac:dyDescent="0.25">
      <c r="A6" s="4"/>
      <c r="B6" s="14"/>
      <c r="C6" s="5"/>
      <c r="D6" s="12" t="s">
        <v>13</v>
      </c>
      <c r="E6" s="21" t="s">
        <v>14</v>
      </c>
      <c r="F6" s="21" t="s">
        <v>15</v>
      </c>
      <c r="G6" s="25" t="s">
        <v>34</v>
      </c>
    </row>
    <row r="7" spans="1:7" ht="18.75" customHeight="1" x14ac:dyDescent="0.25">
      <c r="A7" s="52" t="s">
        <v>0</v>
      </c>
      <c r="B7" s="51"/>
      <c r="C7" s="51"/>
      <c r="D7" s="5"/>
      <c r="E7" s="22"/>
      <c r="F7" s="22"/>
      <c r="G7" s="26"/>
    </row>
    <row r="8" spans="1:7" x14ac:dyDescent="0.25">
      <c r="A8" s="6"/>
      <c r="B8" s="17" t="s">
        <v>21</v>
      </c>
      <c r="D8" s="5" t="s">
        <v>27</v>
      </c>
      <c r="E8" s="22">
        <v>79440000</v>
      </c>
      <c r="F8" s="22">
        <v>90349000</v>
      </c>
      <c r="G8" s="26">
        <f>F8-E8</f>
        <v>10909000</v>
      </c>
    </row>
    <row r="9" spans="1:7" x14ac:dyDescent="0.25">
      <c r="A9" s="6"/>
      <c r="B9" s="17" t="s">
        <v>22</v>
      </c>
      <c r="E9" s="22"/>
      <c r="F9" s="22"/>
      <c r="G9" s="26"/>
    </row>
    <row r="10" spans="1:7" ht="18.75" customHeight="1" x14ac:dyDescent="0.25">
      <c r="A10" s="6"/>
      <c r="B10" s="15"/>
      <c r="C10" s="38" t="s">
        <v>1</v>
      </c>
      <c r="D10" s="5" t="s">
        <v>28</v>
      </c>
      <c r="E10" s="22">
        <v>927498000</v>
      </c>
      <c r="F10" s="22">
        <v>927498000</v>
      </c>
      <c r="G10" s="26">
        <f t="shared" ref="G10:G16" si="0">F10-E10</f>
        <v>0</v>
      </c>
    </row>
    <row r="11" spans="1:7" ht="23.25" customHeight="1" x14ac:dyDescent="0.25">
      <c r="A11" s="6"/>
      <c r="B11" s="15"/>
      <c r="C11" s="38" t="s">
        <v>23</v>
      </c>
      <c r="D11" s="19" t="s">
        <v>29</v>
      </c>
      <c r="E11" s="22">
        <v>64748000</v>
      </c>
      <c r="F11" s="22">
        <v>84369600</v>
      </c>
      <c r="G11" s="26">
        <f t="shared" si="0"/>
        <v>19621600</v>
      </c>
    </row>
    <row r="12" spans="1:7" ht="23.25" customHeight="1" x14ac:dyDescent="0.25">
      <c r="A12" s="6"/>
      <c r="B12" s="15"/>
      <c r="C12" s="38" t="s">
        <v>24</v>
      </c>
      <c r="D12" s="19" t="s">
        <v>30</v>
      </c>
      <c r="E12" s="22">
        <v>754694400</v>
      </c>
      <c r="F12" s="22">
        <v>751046940</v>
      </c>
      <c r="G12" s="26">
        <f t="shared" si="0"/>
        <v>-3647460</v>
      </c>
    </row>
    <row r="13" spans="1:7" ht="22.5" customHeight="1" x14ac:dyDescent="0.25">
      <c r="A13" s="6"/>
      <c r="B13" s="15"/>
      <c r="C13" s="38" t="s">
        <v>25</v>
      </c>
      <c r="D13" s="19" t="s">
        <v>31</v>
      </c>
      <c r="E13" s="22">
        <v>63000000</v>
      </c>
      <c r="F13" s="22">
        <v>63000000</v>
      </c>
      <c r="G13" s="26">
        <f t="shared" si="0"/>
        <v>0</v>
      </c>
    </row>
    <row r="14" spans="1:7" ht="22.5" customHeight="1" x14ac:dyDescent="0.25">
      <c r="A14" s="6"/>
      <c r="B14" s="15"/>
      <c r="C14" s="38" t="s">
        <v>26</v>
      </c>
      <c r="D14" s="19" t="s">
        <v>32</v>
      </c>
      <c r="E14" s="22">
        <v>510200000</v>
      </c>
      <c r="F14" s="22">
        <v>510200000</v>
      </c>
      <c r="G14" s="26">
        <f t="shared" si="0"/>
        <v>0</v>
      </c>
    </row>
    <row r="15" spans="1:7" x14ac:dyDescent="0.25">
      <c r="A15" s="6"/>
      <c r="B15" s="17" t="s">
        <v>2</v>
      </c>
      <c r="D15" s="5"/>
      <c r="E15" s="22">
        <v>1200000</v>
      </c>
      <c r="F15" s="22">
        <v>1713831</v>
      </c>
      <c r="G15" s="26">
        <f t="shared" si="0"/>
        <v>513831</v>
      </c>
    </row>
    <row r="16" spans="1:7" ht="17.25" customHeight="1" x14ac:dyDescent="0.25">
      <c r="A16" s="53" t="s">
        <v>3</v>
      </c>
      <c r="B16" s="54"/>
      <c r="C16" s="54"/>
      <c r="D16" s="29"/>
      <c r="E16" s="30">
        <f>SUM(E8:E15)</f>
        <v>2400780400</v>
      </c>
      <c r="F16" s="30">
        <f>SUM(F8:F15)</f>
        <v>2428177371</v>
      </c>
      <c r="G16" s="31">
        <f t="shared" si="0"/>
        <v>27396971</v>
      </c>
    </row>
    <row r="17" spans="1:8" x14ac:dyDescent="0.25">
      <c r="A17" s="7"/>
      <c r="B17" s="16"/>
      <c r="C17" s="5"/>
      <c r="D17" s="5"/>
      <c r="E17" s="22"/>
      <c r="F17" s="22"/>
      <c r="G17" s="26"/>
    </row>
    <row r="18" spans="1:8" x14ac:dyDescent="0.25">
      <c r="A18" s="8" t="s">
        <v>4</v>
      </c>
      <c r="B18" s="17"/>
      <c r="C18" s="9"/>
      <c r="D18" s="5"/>
      <c r="E18" s="22"/>
      <c r="F18" s="22"/>
      <c r="G18" s="26"/>
    </row>
    <row r="19" spans="1:8" ht="17.25" customHeight="1" x14ac:dyDescent="0.25">
      <c r="A19" s="6"/>
      <c r="B19" s="17" t="s">
        <v>19</v>
      </c>
      <c r="D19" s="5"/>
      <c r="E19" s="22">
        <v>1072984300</v>
      </c>
      <c r="F19" s="22">
        <v>1011323345</v>
      </c>
      <c r="G19" s="26">
        <f>E19-F19</f>
        <v>61660955</v>
      </c>
    </row>
    <row r="20" spans="1:8" x14ac:dyDescent="0.25">
      <c r="A20" s="6"/>
      <c r="B20" s="17" t="s">
        <v>17</v>
      </c>
      <c r="D20" s="5"/>
      <c r="E20" s="22">
        <v>695982500</v>
      </c>
      <c r="F20" s="22">
        <v>683992500</v>
      </c>
      <c r="G20" s="26">
        <f t="shared" ref="G20:G24" si="1">E20-F20</f>
        <v>11990000</v>
      </c>
    </row>
    <row r="21" spans="1:8" ht="15" customHeight="1" x14ac:dyDescent="0.25">
      <c r="A21" s="6"/>
      <c r="B21" s="17" t="s">
        <v>18</v>
      </c>
      <c r="D21" s="5"/>
      <c r="E21" s="22">
        <v>21475000</v>
      </c>
      <c r="F21" s="22">
        <v>20215000</v>
      </c>
      <c r="G21" s="26">
        <f t="shared" si="1"/>
        <v>1260000</v>
      </c>
    </row>
    <row r="22" spans="1:8" x14ac:dyDescent="0.25">
      <c r="A22" s="6"/>
      <c r="B22" s="17" t="s">
        <v>20</v>
      </c>
      <c r="D22" s="5"/>
      <c r="E22" s="22">
        <v>193004000</v>
      </c>
      <c r="F22" s="22">
        <v>193004000</v>
      </c>
      <c r="G22" s="26">
        <f t="shared" si="1"/>
        <v>0</v>
      </c>
    </row>
    <row r="23" spans="1:8" ht="23.25" customHeight="1" x14ac:dyDescent="0.25">
      <c r="A23" s="6"/>
      <c r="B23" s="51" t="s">
        <v>5</v>
      </c>
      <c r="C23" s="51"/>
      <c r="D23" s="5"/>
      <c r="E23" s="22">
        <v>472266500</v>
      </c>
      <c r="F23" s="22">
        <v>452030000</v>
      </c>
      <c r="G23" s="26">
        <f t="shared" si="1"/>
        <v>20236500</v>
      </c>
    </row>
    <row r="24" spans="1:8" x14ac:dyDescent="0.25">
      <c r="A24" s="10"/>
      <c r="B24" s="18"/>
      <c r="C24" s="32" t="s">
        <v>9</v>
      </c>
      <c r="D24" s="29"/>
      <c r="E24" s="30">
        <f>SUM(E19:E23)</f>
        <v>2455712300</v>
      </c>
      <c r="F24" s="30">
        <f>SUM(F19:F23)</f>
        <v>2360564845</v>
      </c>
      <c r="G24" s="31">
        <f t="shared" si="1"/>
        <v>95147455</v>
      </c>
      <c r="H24" s="27"/>
    </row>
    <row r="25" spans="1:8" ht="15" customHeight="1" x14ac:dyDescent="0.25">
      <c r="A25" s="6"/>
      <c r="B25" s="15"/>
      <c r="C25" s="32" t="s">
        <v>10</v>
      </c>
      <c r="D25" s="29"/>
      <c r="E25" s="30">
        <f>E16-E24</f>
        <v>-54931900</v>
      </c>
      <c r="F25" s="30">
        <f>F16-F24</f>
        <v>67612526</v>
      </c>
      <c r="G25" s="31">
        <f>E25-F25</f>
        <v>-122544426</v>
      </c>
    </row>
    <row r="26" spans="1:8" x14ac:dyDescent="0.25">
      <c r="A26" s="6"/>
      <c r="B26" s="15"/>
      <c r="D26" s="5"/>
      <c r="E26" s="22"/>
      <c r="F26" s="22"/>
      <c r="G26" s="26"/>
    </row>
    <row r="27" spans="1:8" x14ac:dyDescent="0.25">
      <c r="A27" s="8" t="s">
        <v>6</v>
      </c>
      <c r="B27" s="17"/>
      <c r="C27" s="5"/>
      <c r="D27" s="5"/>
      <c r="E27" s="22"/>
      <c r="F27" s="22"/>
      <c r="G27" s="26"/>
    </row>
    <row r="28" spans="1:8" x14ac:dyDescent="0.25">
      <c r="A28" s="6"/>
      <c r="B28" s="17" t="s">
        <v>11</v>
      </c>
      <c r="D28" s="5"/>
      <c r="E28" s="22">
        <v>75831900</v>
      </c>
      <c r="F28" s="22">
        <v>75831900</v>
      </c>
      <c r="G28" s="26">
        <f t="shared" ref="G28:G30" si="2">E28-F28</f>
        <v>0</v>
      </c>
    </row>
    <row r="29" spans="1:8" x14ac:dyDescent="0.25">
      <c r="A29" s="6"/>
      <c r="B29" s="17" t="s">
        <v>12</v>
      </c>
      <c r="D29" s="5"/>
      <c r="E29" s="22">
        <v>20900000</v>
      </c>
      <c r="F29" s="22">
        <v>20900000</v>
      </c>
      <c r="G29" s="26">
        <f t="shared" si="2"/>
        <v>0</v>
      </c>
    </row>
    <row r="30" spans="1:8" x14ac:dyDescent="0.25">
      <c r="A30" s="6"/>
      <c r="B30" s="33"/>
      <c r="C30" s="32" t="s">
        <v>7</v>
      </c>
      <c r="D30" s="29"/>
      <c r="E30" s="30">
        <f>E28-E29</f>
        <v>54931900</v>
      </c>
      <c r="F30" s="30">
        <f>F28-F29</f>
        <v>54931900</v>
      </c>
      <c r="G30" s="31">
        <f t="shared" si="2"/>
        <v>0</v>
      </c>
    </row>
    <row r="31" spans="1:8" ht="19.5" customHeight="1" x14ac:dyDescent="0.25">
      <c r="A31" s="11"/>
      <c r="B31" s="34" t="s">
        <v>8</v>
      </c>
      <c r="C31" s="35"/>
      <c r="D31" s="35"/>
      <c r="E31" s="36">
        <f>E25+E30</f>
        <v>0</v>
      </c>
      <c r="F31" s="36">
        <f>F25+F30</f>
        <v>122544426</v>
      </c>
      <c r="G31" s="37">
        <f>F31-E31</f>
        <v>122544426</v>
      </c>
    </row>
    <row r="33" spans="3:6" x14ac:dyDescent="0.25">
      <c r="C33" s="17" t="s">
        <v>120</v>
      </c>
      <c r="D33" s="22">
        <v>1011323345</v>
      </c>
      <c r="E33" s="22"/>
      <c r="F33" s="28"/>
    </row>
    <row r="34" spans="3:6" x14ac:dyDescent="0.25">
      <c r="C34" s="17" t="s">
        <v>121</v>
      </c>
      <c r="D34" s="22">
        <v>683992500</v>
      </c>
      <c r="E34" s="22"/>
      <c r="F34" s="28"/>
    </row>
    <row r="35" spans="3:6" x14ac:dyDescent="0.25">
      <c r="C35" s="17" t="s">
        <v>122</v>
      </c>
      <c r="D35" s="22">
        <v>20215000</v>
      </c>
      <c r="E35" s="22"/>
      <c r="F35" s="28"/>
    </row>
    <row r="36" spans="3:6" ht="15" customHeight="1" x14ac:dyDescent="0.25">
      <c r="C36" s="17" t="s">
        <v>123</v>
      </c>
      <c r="D36" s="22">
        <v>193004000</v>
      </c>
      <c r="E36" s="22"/>
      <c r="F36" s="28"/>
    </row>
    <row r="37" spans="3:6" ht="15" customHeight="1" x14ac:dyDescent="0.25">
      <c r="C37" s="76" t="s">
        <v>124</v>
      </c>
      <c r="D37" s="22">
        <v>452030000</v>
      </c>
      <c r="E37" s="22"/>
      <c r="F37" s="28"/>
    </row>
    <row r="38" spans="3:6" ht="15" customHeight="1" x14ac:dyDescent="0.25">
      <c r="F38" s="28"/>
    </row>
  </sheetData>
  <mergeCells count="7">
    <mergeCell ref="B23:C23"/>
    <mergeCell ref="A7:C7"/>
    <mergeCell ref="A16:C16"/>
    <mergeCell ref="A1:G1"/>
    <mergeCell ref="A2:G2"/>
    <mergeCell ref="A3:G3"/>
    <mergeCell ref="A4:G4"/>
  </mergeCells>
  <pageMargins left="0.70866141732283472" right="0.32" top="0.74803149606299213" bottom="0.74803149606299213" header="0.31496062992125984" footer="0.31496062992125984"/>
  <pageSetup paperSize="9" scale="9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C7" workbookViewId="0">
      <selection activeCell="K15" sqref="K15"/>
    </sheetView>
  </sheetViews>
  <sheetFormatPr defaultRowHeight="15" x14ac:dyDescent="0.25"/>
  <cols>
    <col min="1" max="3" width="5.140625" customWidth="1"/>
    <col min="4" max="4" width="73.42578125" customWidth="1"/>
    <col min="5" max="5" width="27.5703125" customWidth="1"/>
    <col min="6" max="6" width="16.85546875" bestFit="1" customWidth="1"/>
    <col min="8" max="8" width="55.5703125" customWidth="1"/>
    <col min="9" max="9" width="20.85546875" customWidth="1"/>
    <col min="13" max="13" width="16.7109375" customWidth="1"/>
  </cols>
  <sheetData>
    <row r="1" spans="1:9" ht="18.75" x14ac:dyDescent="0.3">
      <c r="A1" s="66" t="s">
        <v>114</v>
      </c>
      <c r="B1" s="66"/>
      <c r="C1" s="66"/>
      <c r="D1" s="66"/>
      <c r="E1" s="66"/>
    </row>
    <row r="2" spans="1:9" ht="18.75" x14ac:dyDescent="0.3">
      <c r="A2" s="66" t="s">
        <v>115</v>
      </c>
      <c r="B2" s="66"/>
      <c r="C2" s="66"/>
      <c r="D2" s="66"/>
      <c r="E2" s="66"/>
    </row>
    <row r="3" spans="1:9" x14ac:dyDescent="0.25">
      <c r="H3" s="75" t="s">
        <v>119</v>
      </c>
      <c r="I3" s="75"/>
    </row>
    <row r="4" spans="1:9" ht="15" customHeight="1" x14ac:dyDescent="0.25">
      <c r="A4" s="69" t="s">
        <v>48</v>
      </c>
      <c r="B4" s="70"/>
      <c r="C4" s="70"/>
      <c r="D4" s="70"/>
      <c r="E4" s="70"/>
      <c r="F4" s="73">
        <f>SUM(E5:E33)</f>
        <v>1073004526</v>
      </c>
      <c r="H4" t="s">
        <v>116</v>
      </c>
      <c r="I4" s="74">
        <v>1073004526</v>
      </c>
    </row>
    <row r="5" spans="1:9" ht="18.75" customHeight="1" x14ac:dyDescent="0.25">
      <c r="A5" s="39" t="s">
        <v>49</v>
      </c>
      <c r="B5" s="39" t="s">
        <v>49</v>
      </c>
      <c r="C5" s="39" t="s">
        <v>49</v>
      </c>
      <c r="D5" s="40" t="s">
        <v>50</v>
      </c>
      <c r="E5" s="41">
        <v>48190000</v>
      </c>
      <c r="H5" t="s">
        <v>44</v>
      </c>
      <c r="I5" s="74">
        <v>1058511500</v>
      </c>
    </row>
    <row r="6" spans="1:9" ht="18.75" customHeight="1" x14ac:dyDescent="0.25">
      <c r="A6" s="39" t="s">
        <v>49</v>
      </c>
      <c r="B6" s="39" t="s">
        <v>49</v>
      </c>
      <c r="C6" s="39" t="s">
        <v>51</v>
      </c>
      <c r="D6" s="40" t="s">
        <v>33</v>
      </c>
      <c r="E6" s="41">
        <v>611225000</v>
      </c>
      <c r="H6" t="s">
        <v>117</v>
      </c>
      <c r="I6" s="74">
        <v>34455000</v>
      </c>
    </row>
    <row r="7" spans="1:9" ht="18.75" customHeight="1" x14ac:dyDescent="0.25">
      <c r="A7" s="39" t="s">
        <v>49</v>
      </c>
      <c r="B7" s="39" t="s">
        <v>49</v>
      </c>
      <c r="C7" s="39" t="s">
        <v>52</v>
      </c>
      <c r="D7" s="40" t="s">
        <v>53</v>
      </c>
      <c r="E7" s="41">
        <v>40050776</v>
      </c>
      <c r="H7" t="s">
        <v>118</v>
      </c>
      <c r="I7" s="74">
        <v>213260500</v>
      </c>
    </row>
    <row r="8" spans="1:9" ht="18.75" customHeight="1" x14ac:dyDescent="0.25">
      <c r="A8" s="39" t="s">
        <v>49</v>
      </c>
      <c r="B8" s="39" t="s">
        <v>49</v>
      </c>
      <c r="C8" s="39" t="s">
        <v>54</v>
      </c>
      <c r="D8" s="42" t="s">
        <v>55</v>
      </c>
      <c r="E8" s="43">
        <v>41311644</v>
      </c>
      <c r="H8" t="s">
        <v>46</v>
      </c>
      <c r="I8" s="74">
        <v>127650000</v>
      </c>
    </row>
    <row r="9" spans="1:9" ht="18.75" customHeight="1" x14ac:dyDescent="0.25">
      <c r="A9" s="39" t="s">
        <v>49</v>
      </c>
      <c r="B9" s="39" t="s">
        <v>49</v>
      </c>
      <c r="C9" s="39" t="s">
        <v>56</v>
      </c>
      <c r="D9" s="42" t="s">
        <v>57</v>
      </c>
      <c r="E9" s="43">
        <v>53950000</v>
      </c>
    </row>
    <row r="10" spans="1:9" ht="24" customHeight="1" x14ac:dyDescent="0.25">
      <c r="A10" s="39" t="s">
        <v>49</v>
      </c>
      <c r="B10" s="39" t="s">
        <v>49</v>
      </c>
      <c r="C10" s="39" t="s">
        <v>58</v>
      </c>
      <c r="D10" s="42" t="s">
        <v>59</v>
      </c>
      <c r="E10" s="43">
        <v>4510000</v>
      </c>
    </row>
    <row r="11" spans="1:9" ht="16.5" customHeight="1" x14ac:dyDescent="0.25">
      <c r="A11" s="39" t="s">
        <v>49</v>
      </c>
      <c r="B11" s="39" t="s">
        <v>49</v>
      </c>
      <c r="C11" s="39" t="s">
        <v>60</v>
      </c>
      <c r="D11" s="42" t="s">
        <v>61</v>
      </c>
      <c r="E11" s="43">
        <v>3100000</v>
      </c>
    </row>
    <row r="12" spans="1:9" ht="16.5" customHeight="1" x14ac:dyDescent="0.25">
      <c r="A12" s="39" t="s">
        <v>49</v>
      </c>
      <c r="B12" s="39" t="s">
        <v>49</v>
      </c>
      <c r="C12" s="39" t="s">
        <v>62</v>
      </c>
      <c r="D12" s="42" t="s">
        <v>63</v>
      </c>
      <c r="E12" s="43">
        <v>35350000</v>
      </c>
    </row>
    <row r="13" spans="1:9" ht="24" customHeight="1" x14ac:dyDescent="0.25">
      <c r="A13" s="39" t="s">
        <v>49</v>
      </c>
      <c r="B13" s="39" t="s">
        <v>49</v>
      </c>
      <c r="C13" s="42">
        <v>99</v>
      </c>
      <c r="D13" s="42" t="s">
        <v>64</v>
      </c>
      <c r="E13" s="43">
        <v>36776117</v>
      </c>
    </row>
    <row r="14" spans="1:9" ht="24" customHeight="1" x14ac:dyDescent="0.25">
      <c r="A14" s="39" t="s">
        <v>49</v>
      </c>
      <c r="B14" s="39" t="s">
        <v>51</v>
      </c>
      <c r="C14" s="39" t="s">
        <v>52</v>
      </c>
      <c r="D14" s="44" t="s">
        <v>65</v>
      </c>
      <c r="E14" s="45">
        <v>62018989</v>
      </c>
    </row>
    <row r="15" spans="1:9" ht="18.75" customHeight="1" x14ac:dyDescent="0.25">
      <c r="A15" s="39" t="s">
        <v>49</v>
      </c>
      <c r="B15" s="39" t="s">
        <v>51</v>
      </c>
      <c r="C15" s="46">
        <v>90</v>
      </c>
      <c r="D15" s="44" t="s">
        <v>66</v>
      </c>
      <c r="E15" s="45">
        <v>9000000</v>
      </c>
    </row>
    <row r="16" spans="1:9" ht="18.75" customHeight="1" x14ac:dyDescent="0.25">
      <c r="A16" s="39" t="s">
        <v>49</v>
      </c>
      <c r="B16" s="39" t="s">
        <v>51</v>
      </c>
      <c r="C16" s="46">
        <v>91</v>
      </c>
      <c r="D16" s="44" t="s">
        <v>67</v>
      </c>
      <c r="E16" s="45">
        <v>24000000</v>
      </c>
    </row>
    <row r="17" spans="1:5" ht="18.75" customHeight="1" x14ac:dyDescent="0.25">
      <c r="A17" s="39" t="s">
        <v>49</v>
      </c>
      <c r="B17" s="39" t="s">
        <v>51</v>
      </c>
      <c r="C17" s="46">
        <v>92</v>
      </c>
      <c r="D17" s="44" t="s">
        <v>68</v>
      </c>
      <c r="E17" s="45">
        <v>1000000</v>
      </c>
    </row>
    <row r="18" spans="1:5" ht="18.75" customHeight="1" x14ac:dyDescent="0.25">
      <c r="A18" s="39" t="s">
        <v>49</v>
      </c>
      <c r="B18" s="39" t="s">
        <v>51</v>
      </c>
      <c r="C18" s="46">
        <v>94</v>
      </c>
      <c r="D18" s="42" t="s">
        <v>69</v>
      </c>
      <c r="E18" s="47">
        <v>300000</v>
      </c>
    </row>
    <row r="19" spans="1:5" ht="18.75" customHeight="1" x14ac:dyDescent="0.25">
      <c r="A19" s="39" t="s">
        <v>49</v>
      </c>
      <c r="B19" s="39" t="s">
        <v>51</v>
      </c>
      <c r="C19" s="46">
        <v>95</v>
      </c>
      <c r="D19" s="42" t="s">
        <v>70</v>
      </c>
      <c r="E19" s="47">
        <v>3000000</v>
      </c>
    </row>
    <row r="20" spans="1:5" ht="18.75" customHeight="1" x14ac:dyDescent="0.25">
      <c r="A20" s="39" t="s">
        <v>49</v>
      </c>
      <c r="B20" s="39" t="s">
        <v>52</v>
      </c>
      <c r="C20" s="39" t="s">
        <v>51</v>
      </c>
      <c r="D20" s="44" t="s">
        <v>39</v>
      </c>
      <c r="E20" s="45">
        <v>200000</v>
      </c>
    </row>
    <row r="21" spans="1:5" ht="18.75" customHeight="1" x14ac:dyDescent="0.25">
      <c r="A21" s="39" t="s">
        <v>49</v>
      </c>
      <c r="B21" s="39" t="s">
        <v>52</v>
      </c>
      <c r="C21" s="39" t="s">
        <v>52</v>
      </c>
      <c r="D21" s="44" t="s">
        <v>71</v>
      </c>
      <c r="E21" s="45">
        <v>3000000</v>
      </c>
    </row>
    <row r="22" spans="1:5" ht="18.75" customHeight="1" x14ac:dyDescent="0.25">
      <c r="A22" s="39" t="s">
        <v>49</v>
      </c>
      <c r="B22" s="39" t="s">
        <v>52</v>
      </c>
      <c r="C22" s="46">
        <v>90</v>
      </c>
      <c r="D22" s="42" t="s">
        <v>72</v>
      </c>
      <c r="E22" s="47">
        <v>1000000</v>
      </c>
    </row>
    <row r="23" spans="1:5" ht="28.5" customHeight="1" x14ac:dyDescent="0.25">
      <c r="A23" s="39" t="s">
        <v>49</v>
      </c>
      <c r="B23" s="39" t="s">
        <v>54</v>
      </c>
      <c r="C23" s="39" t="s">
        <v>49</v>
      </c>
      <c r="D23" s="42" t="s">
        <v>73</v>
      </c>
      <c r="E23" s="47">
        <v>5100000</v>
      </c>
    </row>
    <row r="24" spans="1:5" ht="26.25" customHeight="1" x14ac:dyDescent="0.25">
      <c r="A24" s="39" t="s">
        <v>49</v>
      </c>
      <c r="B24" s="39" t="s">
        <v>54</v>
      </c>
      <c r="C24" s="39" t="s">
        <v>51</v>
      </c>
      <c r="D24" s="42" t="s">
        <v>74</v>
      </c>
      <c r="E24" s="47">
        <v>4500000</v>
      </c>
    </row>
    <row r="25" spans="1:5" ht="18.75" customHeight="1" x14ac:dyDescent="0.25">
      <c r="A25" s="39" t="s">
        <v>49</v>
      </c>
      <c r="B25" s="39" t="s">
        <v>54</v>
      </c>
      <c r="C25" s="39" t="s">
        <v>52</v>
      </c>
      <c r="D25" s="42" t="s">
        <v>75</v>
      </c>
      <c r="E25" s="47">
        <v>4650000</v>
      </c>
    </row>
    <row r="26" spans="1:5" ht="24.75" customHeight="1" x14ac:dyDescent="0.25">
      <c r="A26" s="39" t="s">
        <v>49</v>
      </c>
      <c r="B26" s="39" t="s">
        <v>54</v>
      </c>
      <c r="C26" s="39" t="s">
        <v>54</v>
      </c>
      <c r="D26" s="42" t="s">
        <v>76</v>
      </c>
      <c r="E26" s="47">
        <v>4360000</v>
      </c>
    </row>
    <row r="27" spans="1:5" ht="18.75" customHeight="1" x14ac:dyDescent="0.25">
      <c r="A27" s="39" t="s">
        <v>49</v>
      </c>
      <c r="B27" s="39" t="s">
        <v>54</v>
      </c>
      <c r="C27" s="39" t="s">
        <v>58</v>
      </c>
      <c r="D27" s="44" t="s">
        <v>77</v>
      </c>
      <c r="E27" s="47">
        <v>1125000</v>
      </c>
    </row>
    <row r="28" spans="1:5" ht="18.75" customHeight="1" x14ac:dyDescent="0.25">
      <c r="A28" s="39" t="s">
        <v>49</v>
      </c>
      <c r="B28" s="39" t="s">
        <v>54</v>
      </c>
      <c r="C28" s="39" t="s">
        <v>60</v>
      </c>
      <c r="D28" s="44" t="s">
        <v>78</v>
      </c>
      <c r="E28" s="45">
        <v>1300000</v>
      </c>
    </row>
    <row r="29" spans="1:5" ht="18.75" customHeight="1" x14ac:dyDescent="0.25">
      <c r="A29" s="39" t="s">
        <v>49</v>
      </c>
      <c r="B29" s="39" t="s">
        <v>54</v>
      </c>
      <c r="C29" s="39" t="s">
        <v>62</v>
      </c>
      <c r="D29" s="44" t="s">
        <v>38</v>
      </c>
      <c r="E29" s="45">
        <v>32412000</v>
      </c>
    </row>
    <row r="30" spans="1:5" ht="18.75" customHeight="1" x14ac:dyDescent="0.25">
      <c r="A30" s="39" t="s">
        <v>49</v>
      </c>
      <c r="B30" s="39" t="s">
        <v>54</v>
      </c>
      <c r="C30" s="46">
        <v>90</v>
      </c>
      <c r="D30" s="44" t="s">
        <v>79</v>
      </c>
      <c r="E30" s="45">
        <v>2400000</v>
      </c>
    </row>
    <row r="31" spans="1:5" ht="18.75" customHeight="1" x14ac:dyDescent="0.25">
      <c r="A31" s="39" t="s">
        <v>49</v>
      </c>
      <c r="B31" s="39" t="s">
        <v>54</v>
      </c>
      <c r="C31" s="46">
        <v>91</v>
      </c>
      <c r="D31" s="44" t="s">
        <v>80</v>
      </c>
      <c r="E31" s="45">
        <v>14725000</v>
      </c>
    </row>
    <row r="32" spans="1:5" ht="18.75" customHeight="1" x14ac:dyDescent="0.25">
      <c r="A32" s="39" t="s">
        <v>49</v>
      </c>
      <c r="B32" s="39" t="s">
        <v>54</v>
      </c>
      <c r="C32" s="42">
        <v>92</v>
      </c>
      <c r="D32" s="44" t="s">
        <v>81</v>
      </c>
      <c r="E32" s="45">
        <v>20220000</v>
      </c>
    </row>
    <row r="33" spans="1:6" ht="18.75" customHeight="1" x14ac:dyDescent="0.25">
      <c r="A33" s="39" t="s">
        <v>49</v>
      </c>
      <c r="B33" s="39" t="s">
        <v>56</v>
      </c>
      <c r="C33" s="48" t="s">
        <v>58</v>
      </c>
      <c r="D33" s="44" t="s">
        <v>82</v>
      </c>
      <c r="E33" s="45">
        <v>4230000</v>
      </c>
    </row>
    <row r="34" spans="1:6" ht="18.75" customHeight="1" x14ac:dyDescent="0.25">
      <c r="A34" s="71" t="s">
        <v>83</v>
      </c>
      <c r="B34" s="72"/>
      <c r="C34" s="72"/>
      <c r="D34" s="72"/>
      <c r="E34" s="72"/>
      <c r="F34" s="73">
        <f>SUM(E35:E48)</f>
        <v>1058511500</v>
      </c>
    </row>
    <row r="35" spans="1:6" ht="24" customHeight="1" x14ac:dyDescent="0.25">
      <c r="A35" s="39" t="s">
        <v>51</v>
      </c>
      <c r="B35" s="39" t="s">
        <v>49</v>
      </c>
      <c r="C35" s="39" t="s">
        <v>49</v>
      </c>
      <c r="D35" s="40" t="s">
        <v>84</v>
      </c>
      <c r="E35" s="41">
        <v>21600000</v>
      </c>
    </row>
    <row r="36" spans="1:6" ht="18" customHeight="1" x14ac:dyDescent="0.25">
      <c r="A36" s="39" t="s">
        <v>51</v>
      </c>
      <c r="B36" s="39" t="s">
        <v>49</v>
      </c>
      <c r="C36" s="39" t="s">
        <v>60</v>
      </c>
      <c r="D36" s="40" t="s">
        <v>85</v>
      </c>
      <c r="E36" s="49">
        <v>79695000</v>
      </c>
    </row>
    <row r="37" spans="1:6" ht="18" customHeight="1" x14ac:dyDescent="0.25">
      <c r="A37" s="39" t="s">
        <v>51</v>
      </c>
      <c r="B37" s="39" t="s">
        <v>49</v>
      </c>
      <c r="C37" s="46">
        <v>99</v>
      </c>
      <c r="D37" s="40" t="s">
        <v>86</v>
      </c>
      <c r="E37" s="49">
        <v>15000000</v>
      </c>
    </row>
    <row r="38" spans="1:6" ht="24" customHeight="1" x14ac:dyDescent="0.25">
      <c r="A38" s="39" t="s">
        <v>51</v>
      </c>
      <c r="B38" s="39" t="s">
        <v>51</v>
      </c>
      <c r="C38" s="39" t="s">
        <v>51</v>
      </c>
      <c r="D38" s="40" t="s">
        <v>87</v>
      </c>
      <c r="E38" s="41">
        <v>33660000</v>
      </c>
    </row>
    <row r="39" spans="1:6" ht="24" customHeight="1" x14ac:dyDescent="0.25">
      <c r="A39" s="39" t="s">
        <v>51</v>
      </c>
      <c r="B39" s="39" t="s">
        <v>51</v>
      </c>
      <c r="C39" s="39" t="s">
        <v>52</v>
      </c>
      <c r="D39" s="40" t="s">
        <v>88</v>
      </c>
      <c r="E39" s="41">
        <v>10462500</v>
      </c>
    </row>
    <row r="40" spans="1:6" ht="18.75" customHeight="1" x14ac:dyDescent="0.25">
      <c r="A40" s="39" t="s">
        <v>51</v>
      </c>
      <c r="B40" s="39" t="s">
        <v>51</v>
      </c>
      <c r="C40" s="39" t="s">
        <v>54</v>
      </c>
      <c r="D40" s="40" t="s">
        <v>89</v>
      </c>
      <c r="E40" s="41">
        <v>9625000</v>
      </c>
    </row>
    <row r="41" spans="1:6" ht="18.75" customHeight="1" x14ac:dyDescent="0.25">
      <c r="A41" s="39" t="s">
        <v>51</v>
      </c>
      <c r="B41" s="39" t="s">
        <v>51</v>
      </c>
      <c r="C41" s="46">
        <v>91</v>
      </c>
      <c r="D41" s="40" t="s">
        <v>90</v>
      </c>
      <c r="E41" s="41">
        <v>5300000</v>
      </c>
    </row>
    <row r="42" spans="1:6" ht="18.75" customHeight="1" x14ac:dyDescent="0.25">
      <c r="A42" s="39" t="s">
        <v>51</v>
      </c>
      <c r="B42" s="39" t="s">
        <v>51</v>
      </c>
      <c r="C42" s="46">
        <v>98</v>
      </c>
      <c r="D42" s="40" t="s">
        <v>91</v>
      </c>
      <c r="E42" s="41">
        <v>27600000</v>
      </c>
    </row>
    <row r="43" spans="1:6" ht="24" customHeight="1" x14ac:dyDescent="0.25">
      <c r="A43" s="39" t="s">
        <v>51</v>
      </c>
      <c r="B43" s="39" t="s">
        <v>52</v>
      </c>
      <c r="C43" s="46">
        <v>11</v>
      </c>
      <c r="D43" s="44" t="s">
        <v>92</v>
      </c>
      <c r="E43" s="41">
        <v>231734000</v>
      </c>
    </row>
    <row r="44" spans="1:6" ht="20.25" customHeight="1" x14ac:dyDescent="0.25">
      <c r="A44" s="39" t="s">
        <v>51</v>
      </c>
      <c r="B44" s="39" t="s">
        <v>52</v>
      </c>
      <c r="C44" s="46">
        <v>12</v>
      </c>
      <c r="D44" s="44" t="s">
        <v>93</v>
      </c>
      <c r="E44" s="41">
        <v>108531000</v>
      </c>
    </row>
    <row r="45" spans="1:6" ht="20.25" customHeight="1" x14ac:dyDescent="0.25">
      <c r="A45" s="39" t="s">
        <v>51</v>
      </c>
      <c r="B45" s="39" t="s">
        <v>52</v>
      </c>
      <c r="C45" s="46">
        <v>14</v>
      </c>
      <c r="D45" s="44" t="s">
        <v>94</v>
      </c>
      <c r="E45" s="41">
        <v>207904000</v>
      </c>
    </row>
    <row r="46" spans="1:6" ht="20.25" customHeight="1" x14ac:dyDescent="0.25">
      <c r="A46" s="39" t="s">
        <v>51</v>
      </c>
      <c r="B46" s="39" t="s">
        <v>52</v>
      </c>
      <c r="C46" s="46">
        <v>15</v>
      </c>
      <c r="D46" s="44" t="s">
        <v>95</v>
      </c>
      <c r="E46" s="41">
        <v>250000000</v>
      </c>
    </row>
    <row r="47" spans="1:6" ht="20.25" customHeight="1" x14ac:dyDescent="0.25">
      <c r="A47" s="39" t="s">
        <v>51</v>
      </c>
      <c r="B47" s="39" t="s">
        <v>54</v>
      </c>
      <c r="C47" s="46">
        <v>91</v>
      </c>
      <c r="D47" s="40" t="s">
        <v>96</v>
      </c>
      <c r="E47" s="49">
        <v>56000000</v>
      </c>
    </row>
    <row r="48" spans="1:6" ht="20.25" customHeight="1" x14ac:dyDescent="0.25">
      <c r="A48" s="39" t="s">
        <v>51</v>
      </c>
      <c r="B48" s="39" t="s">
        <v>58</v>
      </c>
      <c r="C48" s="50" t="s">
        <v>51</v>
      </c>
      <c r="D48" s="40" t="s">
        <v>97</v>
      </c>
      <c r="E48" s="41">
        <v>1400000</v>
      </c>
    </row>
    <row r="49" spans="1:6" ht="20.25" customHeight="1" x14ac:dyDescent="0.25">
      <c r="A49" s="69" t="s">
        <v>45</v>
      </c>
      <c r="B49" s="70"/>
      <c r="C49" s="70"/>
      <c r="D49" s="70"/>
      <c r="E49" s="70"/>
      <c r="F49" s="73">
        <f>SUM(E50:E59)</f>
        <v>34455000</v>
      </c>
    </row>
    <row r="50" spans="1:6" ht="20.25" customHeight="1" x14ac:dyDescent="0.25">
      <c r="A50" s="39" t="s">
        <v>52</v>
      </c>
      <c r="B50" s="39" t="s">
        <v>49</v>
      </c>
      <c r="C50" s="39">
        <v>90</v>
      </c>
      <c r="D50" s="40" t="s">
        <v>98</v>
      </c>
      <c r="E50" s="49">
        <v>3500000</v>
      </c>
    </row>
    <row r="51" spans="1:6" ht="24" customHeight="1" x14ac:dyDescent="0.25">
      <c r="A51" s="39" t="s">
        <v>52</v>
      </c>
      <c r="B51" s="39" t="s">
        <v>49</v>
      </c>
      <c r="C51" s="44">
        <v>99</v>
      </c>
      <c r="D51" s="44" t="s">
        <v>99</v>
      </c>
      <c r="E51" s="49">
        <v>600000</v>
      </c>
    </row>
    <row r="52" spans="1:6" ht="24" customHeight="1" x14ac:dyDescent="0.25">
      <c r="A52" s="39" t="s">
        <v>52</v>
      </c>
      <c r="B52" s="39" t="s">
        <v>51</v>
      </c>
      <c r="C52" s="39" t="s">
        <v>52</v>
      </c>
      <c r="D52" s="40" t="s">
        <v>100</v>
      </c>
      <c r="E52" s="49">
        <v>7700000</v>
      </c>
    </row>
    <row r="53" spans="1:6" ht="24" customHeight="1" x14ac:dyDescent="0.25">
      <c r="A53" s="39" t="s">
        <v>52</v>
      </c>
      <c r="B53" s="39" t="s">
        <v>52</v>
      </c>
      <c r="C53" s="39" t="s">
        <v>58</v>
      </c>
      <c r="D53" s="40" t="s">
        <v>101</v>
      </c>
      <c r="E53" s="49">
        <v>2550000</v>
      </c>
    </row>
    <row r="54" spans="1:6" ht="24" customHeight="1" x14ac:dyDescent="0.25">
      <c r="A54" s="39" t="s">
        <v>52</v>
      </c>
      <c r="B54" s="39" t="s">
        <v>52</v>
      </c>
      <c r="C54" s="39">
        <v>93</v>
      </c>
      <c r="D54" s="40" t="s">
        <v>37</v>
      </c>
      <c r="E54" s="49">
        <v>2850000</v>
      </c>
    </row>
    <row r="55" spans="1:6" ht="24" customHeight="1" x14ac:dyDescent="0.25">
      <c r="A55" s="39" t="s">
        <v>52</v>
      </c>
      <c r="B55" s="39" t="s">
        <v>54</v>
      </c>
      <c r="C55" s="39" t="s">
        <v>51</v>
      </c>
      <c r="D55" s="46" t="s">
        <v>102</v>
      </c>
      <c r="E55" s="49">
        <v>2225000</v>
      </c>
    </row>
    <row r="56" spans="1:6" ht="24" customHeight="1" x14ac:dyDescent="0.25">
      <c r="A56" s="39" t="s">
        <v>52</v>
      </c>
      <c r="B56" s="39" t="s">
        <v>54</v>
      </c>
      <c r="C56" s="39" t="s">
        <v>52</v>
      </c>
      <c r="D56" s="46" t="s">
        <v>103</v>
      </c>
      <c r="E56" s="49">
        <v>2225000</v>
      </c>
    </row>
    <row r="57" spans="1:6" ht="24" customHeight="1" x14ac:dyDescent="0.25">
      <c r="A57" s="39" t="s">
        <v>52</v>
      </c>
      <c r="B57" s="39" t="s">
        <v>54</v>
      </c>
      <c r="C57" s="39">
        <v>92</v>
      </c>
      <c r="D57" s="46" t="s">
        <v>104</v>
      </c>
      <c r="E57" s="49">
        <v>6625000</v>
      </c>
    </row>
    <row r="58" spans="1:6" ht="20.25" customHeight="1" x14ac:dyDescent="0.25">
      <c r="A58" s="39" t="s">
        <v>52</v>
      </c>
      <c r="B58" s="39" t="s">
        <v>54</v>
      </c>
      <c r="C58" s="46">
        <v>95</v>
      </c>
      <c r="D58" s="46" t="s">
        <v>40</v>
      </c>
      <c r="E58" s="41">
        <v>2100000</v>
      </c>
    </row>
    <row r="59" spans="1:6" ht="20.25" customHeight="1" x14ac:dyDescent="0.25">
      <c r="A59" s="39" t="s">
        <v>52</v>
      </c>
      <c r="B59" s="39" t="s">
        <v>54</v>
      </c>
      <c r="C59" s="46">
        <v>96</v>
      </c>
      <c r="D59" s="46" t="s">
        <v>36</v>
      </c>
      <c r="E59" s="41">
        <v>4080000</v>
      </c>
    </row>
    <row r="60" spans="1:6" ht="24" customHeight="1" x14ac:dyDescent="0.25">
      <c r="A60" s="67" t="s">
        <v>105</v>
      </c>
      <c r="B60" s="68"/>
      <c r="C60" s="68"/>
      <c r="D60" s="68"/>
      <c r="E60" s="68"/>
      <c r="F60" s="73">
        <f>SUM(E61:E67)</f>
        <v>213260500</v>
      </c>
    </row>
    <row r="61" spans="1:6" ht="20.25" customHeight="1" x14ac:dyDescent="0.25">
      <c r="A61" s="39" t="s">
        <v>54</v>
      </c>
      <c r="B61" s="39" t="s">
        <v>49</v>
      </c>
      <c r="C61" s="50">
        <v>99</v>
      </c>
      <c r="D61" s="42" t="s">
        <v>106</v>
      </c>
      <c r="E61" s="41">
        <v>66090000</v>
      </c>
    </row>
    <row r="62" spans="1:6" ht="20.25" customHeight="1" x14ac:dyDescent="0.25">
      <c r="A62" s="39" t="s">
        <v>54</v>
      </c>
      <c r="B62" s="39" t="s">
        <v>51</v>
      </c>
      <c r="C62" s="50" t="s">
        <v>58</v>
      </c>
      <c r="D62" s="42" t="s">
        <v>107</v>
      </c>
      <c r="E62" s="41">
        <v>101130500</v>
      </c>
    </row>
    <row r="63" spans="1:6" ht="20.25" customHeight="1" x14ac:dyDescent="0.25">
      <c r="A63" s="39" t="s">
        <v>54</v>
      </c>
      <c r="B63" s="39" t="s">
        <v>51</v>
      </c>
      <c r="C63" s="50">
        <v>92</v>
      </c>
      <c r="D63" s="42" t="s">
        <v>108</v>
      </c>
      <c r="E63" s="41">
        <v>3100000</v>
      </c>
    </row>
    <row r="64" spans="1:6" ht="20.25" customHeight="1" x14ac:dyDescent="0.25">
      <c r="A64" s="39" t="s">
        <v>54</v>
      </c>
      <c r="B64" s="39" t="s">
        <v>51</v>
      </c>
      <c r="C64" s="50">
        <v>99</v>
      </c>
      <c r="D64" s="42" t="s">
        <v>109</v>
      </c>
      <c r="E64" s="41">
        <v>19600000</v>
      </c>
    </row>
    <row r="65" spans="1:6" ht="20.25" customHeight="1" x14ac:dyDescent="0.25">
      <c r="A65" s="39" t="s">
        <v>54</v>
      </c>
      <c r="B65" s="39" t="s">
        <v>52</v>
      </c>
      <c r="C65" s="48" t="s">
        <v>51</v>
      </c>
      <c r="D65" s="42" t="s">
        <v>110</v>
      </c>
      <c r="E65" s="41">
        <v>2300000</v>
      </c>
    </row>
    <row r="66" spans="1:6" ht="20.25" customHeight="1" x14ac:dyDescent="0.25">
      <c r="A66" s="39" t="s">
        <v>54</v>
      </c>
      <c r="B66" s="39" t="s">
        <v>52</v>
      </c>
      <c r="C66" s="48" t="s">
        <v>52</v>
      </c>
      <c r="D66" s="42" t="s">
        <v>111</v>
      </c>
      <c r="E66" s="41">
        <v>1040000</v>
      </c>
    </row>
    <row r="67" spans="1:6" ht="20.25" customHeight="1" x14ac:dyDescent="0.25">
      <c r="A67" s="39" t="s">
        <v>54</v>
      </c>
      <c r="B67" s="39" t="s">
        <v>54</v>
      </c>
      <c r="C67" s="50" t="s">
        <v>52</v>
      </c>
      <c r="D67" s="42" t="s">
        <v>112</v>
      </c>
      <c r="E67" s="41">
        <v>20000000</v>
      </c>
    </row>
    <row r="68" spans="1:6" ht="24" customHeight="1" x14ac:dyDescent="0.25">
      <c r="A68" s="64" t="s">
        <v>113</v>
      </c>
      <c r="B68" s="65"/>
      <c r="C68" s="65"/>
      <c r="D68" s="65"/>
      <c r="E68" s="65"/>
      <c r="F68" s="73">
        <f>SUM(E69:E70)</f>
        <v>127650000</v>
      </c>
    </row>
    <row r="69" spans="1:6" ht="18" customHeight="1" x14ac:dyDescent="0.25">
      <c r="A69" s="39" t="s">
        <v>56</v>
      </c>
      <c r="B69" s="39" t="s">
        <v>49</v>
      </c>
      <c r="C69" s="50" t="s">
        <v>49</v>
      </c>
      <c r="D69" s="42" t="s">
        <v>35</v>
      </c>
      <c r="E69" s="41">
        <v>5250000</v>
      </c>
    </row>
    <row r="70" spans="1:6" ht="18" customHeight="1" x14ac:dyDescent="0.25">
      <c r="A70" s="39" t="s">
        <v>56</v>
      </c>
      <c r="B70" s="39" t="s">
        <v>52</v>
      </c>
      <c r="C70" s="50" t="s">
        <v>49</v>
      </c>
      <c r="D70" s="42" t="s">
        <v>43</v>
      </c>
      <c r="E70" s="41">
        <v>122400000</v>
      </c>
    </row>
  </sheetData>
  <mergeCells count="8">
    <mergeCell ref="H3:I3"/>
    <mergeCell ref="A68:E68"/>
    <mergeCell ref="A1:E1"/>
    <mergeCell ref="A2:E2"/>
    <mergeCell ref="A60:E60"/>
    <mergeCell ref="A49:E49"/>
    <mergeCell ref="A34:E34"/>
    <mergeCell ref="A4:E4"/>
  </mergeCells>
  <pageMargins left="0.31496062992125984" right="0.31496062992125984" top="0.35433070866141736" bottom="0.35433070866141736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APBKAL 2022</vt:lpstr>
      <vt:lpstr>APBKAL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2021-01-14T02:51:25Z</cp:lastPrinted>
  <dcterms:created xsi:type="dcterms:W3CDTF">2020-01-02T03:53:47Z</dcterms:created>
  <dcterms:modified xsi:type="dcterms:W3CDTF">2023-02-06T02:53:59Z</dcterms:modified>
</cp:coreProperties>
</file>